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3\CUENTA PUBLICA 2023\II Inf Presupuestal CP 2023\"/>
    </mc:Choice>
  </mc:AlternateContent>
  <bookViews>
    <workbookView xWindow="0" yWindow="0" windowWidth="24000" windowHeight="9735"/>
  </bookViews>
  <sheets>
    <sheet name="EAI" sheetId="1" r:id="rId1"/>
  </sheets>
  <definedNames>
    <definedName name="_xlnm.Print_Area" localSheetId="0">EAI!$A$1:$I$64</definedName>
    <definedName name="_xlnm.Database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" l="1"/>
  <c r="I47" i="1"/>
  <c r="G47" i="1"/>
  <c r="G56" i="1" s="1"/>
  <c r="D56" i="1"/>
  <c r="D21" i="1"/>
  <c r="I21" i="1" s="1"/>
  <c r="E21" i="1"/>
  <c r="F21" i="1"/>
  <c r="G21" i="1"/>
  <c r="H21" i="1"/>
  <c r="I14" i="1"/>
  <c r="G53" i="1" l="1"/>
  <c r="F53" i="1"/>
  <c r="E53" i="1"/>
  <c r="D53" i="1"/>
  <c r="I53" i="1"/>
  <c r="H53" i="1"/>
  <c r="D47" i="1"/>
  <c r="F47" i="1"/>
  <c r="E47" i="1"/>
  <c r="H56" i="1"/>
  <c r="I37" i="1"/>
  <c r="H37" i="1"/>
  <c r="I56" i="1" l="1"/>
  <c r="F56" i="1"/>
  <c r="E56" i="1"/>
  <c r="D37" i="1"/>
  <c r="E37" i="1"/>
  <c r="F37" i="1"/>
  <c r="G37" i="1"/>
</calcChain>
</file>

<file path=xl/sharedStrings.xml><?xml version="1.0" encoding="utf-8"?>
<sst xmlns="http://schemas.openxmlformats.org/spreadsheetml/2006/main" count="73" uniqueCount="46">
  <si>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</si>
  <si>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</si>
  <si>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</si>
  <si>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</si>
  <si>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</si>
  <si>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</si>
  <si>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</si>
  <si>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</si>
  <si>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</si>
  <si>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</si>
  <si>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</si>
  <si>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</si>
  <si>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</si>
  <si>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</si>
  <si>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</si>
  <si>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</si>
  <si>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</si>
  <si>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</si>
  <si>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</si>
  <si>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</si>
  <si>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</si>
  <si>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</si>
  <si>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</si>
  <si>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</si>
  <si>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 xml:space="preserve">    </t>
  </si>
  <si>
    <t>Presupuestaria /1</t>
  </si>
  <si>
    <t>Ingresos por Ventas de Bienes, Prestación de Servicios y Otros Ingresos</t>
  </si>
  <si>
    <t>Participaciones, Aportaciones, Convenios, Incentivos Derivados de la Colaboración Fiscal y Fondos Distintos de Aportaciones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</si>
  <si>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</si>
  <si>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</si>
  <si>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 de los Poderes Legislativo y Judicial, de los Órganos Autónomos y del Sector Paraestatal o Paramunicipal, así  como de las Empresas Productivas del Estado</t>
  </si>
  <si>
    <t>Transferencias, Asignaciones, Subsidios y Subvenciones, y Pensiones y Jubilaciones</t>
  </si>
  <si>
    <t>Presupuestaria /2</t>
  </si>
  <si>
    <t xml:space="preserve">Ingresos del Poder Ejecutivo Federal o Estatal y de los Municipios </t>
  </si>
  <si>
    <t>Transferencias, Asignaciones, Subsidios y Subvenciones, y Pensiones  y jubilaciones</t>
  </si>
  <si>
    <t>Ingresos excedentes¹</t>
  </si>
  <si>
    <r>
      <t>Productos</t>
    </r>
    <r>
      <rPr>
        <vertAlign val="superscript"/>
        <sz val="9"/>
        <rFont val="Arial"/>
        <family val="2"/>
      </rPr>
      <t>1</t>
    </r>
  </si>
  <si>
    <r>
      <t>Aprovechamientos</t>
    </r>
    <r>
      <rPr>
        <vertAlign val="superscript"/>
        <sz val="9"/>
        <rFont val="Arial"/>
        <family val="2"/>
      </rPr>
      <t>2</t>
    </r>
  </si>
  <si>
    <r>
      <t>Ingresos por Ventas de Bienes, Prestación de  Servicios y Otros Ingresos</t>
    </r>
    <r>
      <rPr>
        <vertAlign val="superscript"/>
        <sz val="9"/>
        <rFont val="Arial"/>
        <family val="2"/>
      </rPr>
      <t>3</t>
    </r>
  </si>
  <si>
    <t xml:space="preserve">EAI Fuente de  Financiamiento </t>
  </si>
  <si>
    <r>
      <t xml:space="preserve">1 </t>
    </r>
    <r>
      <rPr>
        <sz val="9"/>
        <rFont val="Arial"/>
        <family val="2"/>
      </rPr>
      <t xml:space="preserve"> Incluye intereses que generan las cuentas bancarias de los entes públicos en productos.</t>
    </r>
  </si>
  <si>
    <r>
      <t xml:space="preserve">2 </t>
    </r>
    <r>
      <rPr>
        <sz val="9"/>
        <rFont val="Arial"/>
        <family val="2"/>
      </rPr>
      <t xml:space="preserve"> Incluye donativos en efectivo del Poder Ejecutivo, entre otros aprovechamientos.</t>
    </r>
  </si>
  <si>
    <r>
      <t xml:space="preserve">3 </t>
    </r>
    <r>
      <rPr>
        <sz val="9"/>
        <rFont val="Arial"/>
        <family val="2"/>
      </rPr>
      <t xml:space="preserve"> Se refiere a los ingresos propios obtenidos por los Poderes Legislativos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</si>
  <si>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Cuenta Pública 2023</t>
  </si>
  <si>
    <t>Instituto de Cultura Física y Deporte del Estado de Zacatecas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</si>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</sst>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#,##0;\(#,##0,###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8"/>
      <color indexed="8"/>
      <name val="Gotham Book"/>
    </font>
    <font>
      <sz val="8"/>
      <name val="Gotham Book"/>
    </font>
    <font>
      <sz val="8"/>
      <color theme="1"/>
      <name val="Gotham Book"/>
    </font>
    <font>
      <b/>
      <sz val="8"/>
      <color theme="1"/>
      <name val="Gotham Book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Montserrat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6" fillId="0" borderId="0"/>
    <xf numFmtId="0" fontId="7" fillId="3" borderId="14">
      <alignment horizontal="center" vertical="center"/>
    </xf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3" fontId="3" fillId="0" borderId="0" xfId="0" applyNumberFormat="1" applyFont="1"/>
    <xf numFmtId="0" fontId="5" fillId="0" borderId="0" xfId="0" applyFont="1"/>
    <xf numFmtId="0" fontId="9" fillId="2" borderId="1" xfId="1" applyFont="1" applyFill="1" applyBorder="1"/>
    <xf numFmtId="0" fontId="9" fillId="2" borderId="0" xfId="1" applyFont="1" applyFill="1"/>
    <xf numFmtId="0" fontId="9" fillId="2" borderId="2" xfId="1" applyFont="1" applyFill="1" applyBorder="1"/>
    <xf numFmtId="0" fontId="9" fillId="2" borderId="4" xfId="1" applyFont="1" applyFill="1" applyBorder="1" applyAlignment="1">
      <alignment horizontal="center"/>
    </xf>
    <xf numFmtId="0" fontId="11" fillId="2" borderId="0" xfId="0" applyFont="1" applyFill="1"/>
    <xf numFmtId="0" fontId="12" fillId="2" borderId="0" xfId="1" applyFont="1" applyFill="1"/>
    <xf numFmtId="0" fontId="12" fillId="2" borderId="0" xfId="1" applyFont="1" applyFill="1" applyAlignment="1">
      <alignment horizontal="center"/>
    </xf>
    <xf numFmtId="37" fontId="13" fillId="4" borderId="3" xfId="1" applyNumberFormat="1" applyFont="1" applyFill="1" applyBorder="1" applyAlignment="1">
      <alignment horizontal="center" vertical="center"/>
    </xf>
    <xf numFmtId="37" fontId="13" fillId="4" borderId="3" xfId="1" applyNumberFormat="1" applyFont="1" applyFill="1" applyBorder="1" applyAlignment="1">
      <alignment horizontal="center" wrapText="1"/>
    </xf>
    <xf numFmtId="3" fontId="14" fillId="2" borderId="4" xfId="0" applyNumberFormat="1" applyFont="1" applyFill="1" applyBorder="1" applyAlignment="1">
      <alignment horizontal="right" vertical="center" wrapText="1"/>
    </xf>
    <xf numFmtId="3" fontId="14" fillId="2" borderId="4" xfId="0" applyNumberFormat="1" applyFont="1" applyFill="1" applyBorder="1" applyAlignment="1">
      <alignment vertical="center" wrapText="1"/>
    </xf>
    <xf numFmtId="0" fontId="14" fillId="2" borderId="5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vertical="center" wrapText="1"/>
    </xf>
    <xf numFmtId="3" fontId="14" fillId="2" borderId="7" xfId="2" applyNumberFormat="1" applyFont="1" applyFill="1" applyBorder="1" applyAlignment="1">
      <alignment horizontal="center" vertical="center"/>
    </xf>
    <xf numFmtId="3" fontId="14" fillId="2" borderId="8" xfId="2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3" fontId="15" fillId="2" borderId="13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/>
    </xf>
    <xf numFmtId="3" fontId="15" fillId="2" borderId="4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4" fillId="2" borderId="1" xfId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3" fontId="14" fillId="2" borderId="4" xfId="2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3" fontId="15" fillId="2" borderId="4" xfId="2" applyNumberFormat="1" applyFont="1" applyFill="1" applyBorder="1" applyAlignment="1">
      <alignment horizontal="right" vertical="center"/>
    </xf>
    <xf numFmtId="3" fontId="15" fillId="2" borderId="4" xfId="2" applyNumberFormat="1" applyFont="1" applyFill="1" applyBorder="1" applyAlignment="1">
      <alignment horizontal="center" vertical="center"/>
    </xf>
    <xf numFmtId="0" fontId="15" fillId="0" borderId="0" xfId="0" applyFont="1"/>
    <xf numFmtId="0" fontId="14" fillId="2" borderId="0" xfId="1" applyFont="1" applyFill="1" applyAlignment="1">
      <alignment horizontal="center" vertical="center"/>
    </xf>
    <xf numFmtId="0" fontId="15" fillId="2" borderId="9" xfId="1" applyFont="1" applyFill="1" applyBorder="1" applyAlignment="1">
      <alignment horizontal="centerContinuous"/>
    </xf>
    <xf numFmtId="0" fontId="15" fillId="2" borderId="10" xfId="1" applyFont="1" applyFill="1" applyBorder="1" applyAlignment="1">
      <alignment horizontal="centerContinuous"/>
    </xf>
    <xf numFmtId="0" fontId="15" fillId="2" borderId="11" xfId="1" applyFont="1" applyFill="1" applyBorder="1" applyAlignment="1">
      <alignment horizontal="left" wrapText="1" indent="1"/>
    </xf>
    <xf numFmtId="0" fontId="14" fillId="2" borderId="13" xfId="0" applyFont="1" applyFill="1" applyBorder="1" applyAlignment="1">
      <alignment vertical="top" wrapText="1"/>
    </xf>
    <xf numFmtId="3" fontId="15" fillId="2" borderId="13" xfId="0" applyNumberFormat="1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right"/>
    </xf>
    <xf numFmtId="0" fontId="17" fillId="0" borderId="0" xfId="0" applyFont="1"/>
    <xf numFmtId="0" fontId="11" fillId="2" borderId="6" xfId="0" applyFont="1" applyFill="1" applyBorder="1"/>
    <xf numFmtId="0" fontId="11" fillId="2" borderId="13" xfId="0" applyFont="1" applyFill="1" applyBorder="1"/>
    <xf numFmtId="0" fontId="11" fillId="2" borderId="21" xfId="0" applyFont="1" applyFill="1" applyBorder="1"/>
    <xf numFmtId="0" fontId="11" fillId="2" borderId="5" xfId="0" applyFont="1" applyFill="1" applyBorder="1"/>
    <xf numFmtId="0" fontId="11" fillId="2" borderId="22" xfId="0" applyFont="1" applyFill="1" applyBorder="1"/>
    <xf numFmtId="0" fontId="10" fillId="2" borderId="7" xfId="0" applyFont="1" applyFill="1" applyBorder="1" applyAlignment="1">
      <alignment horizontal="right"/>
    </xf>
    <xf numFmtId="0" fontId="9" fillId="2" borderId="23" xfId="1" applyFont="1" applyFill="1" applyBorder="1"/>
    <xf numFmtId="0" fontId="9" fillId="2" borderId="24" xfId="1" applyFont="1" applyFill="1" applyBorder="1"/>
    <xf numFmtId="0" fontId="9" fillId="2" borderId="25" xfId="1" applyFont="1" applyFill="1" applyBorder="1"/>
    <xf numFmtId="0" fontId="9" fillId="2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14" fillId="2" borderId="21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3" fontId="15" fillId="0" borderId="9" xfId="0" applyNumberFormat="1" applyFont="1" applyBorder="1" applyAlignment="1">
      <alignment horizontal="center" vertical="top" wrapText="1"/>
    </xf>
    <xf numFmtId="3" fontId="15" fillId="0" borderId="11" xfId="0" applyNumberFormat="1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37" fontId="13" fillId="4" borderId="16" xfId="1" applyNumberFormat="1" applyFont="1" applyFill="1" applyBorder="1" applyAlignment="1">
      <alignment horizontal="center" vertical="center"/>
    </xf>
    <xf numFmtId="37" fontId="13" fillId="4" borderId="0" xfId="1" applyNumberFormat="1" applyFont="1" applyFill="1" applyAlignment="1">
      <alignment horizontal="center" vertical="center"/>
    </xf>
    <xf numFmtId="37" fontId="13" fillId="4" borderId="17" xfId="1" applyNumberFormat="1" applyFont="1" applyFill="1" applyBorder="1" applyAlignment="1">
      <alignment horizontal="center" vertical="center"/>
    </xf>
    <xf numFmtId="37" fontId="13" fillId="4" borderId="18" xfId="1" applyNumberFormat="1" applyFont="1" applyFill="1" applyBorder="1" applyAlignment="1">
      <alignment horizontal="center" vertical="center"/>
    </xf>
    <xf numFmtId="37" fontId="13" fillId="4" borderId="19" xfId="1" applyNumberFormat="1" applyFont="1" applyFill="1" applyBorder="1" applyAlignment="1">
      <alignment horizontal="center" vertical="center"/>
    </xf>
    <xf numFmtId="37" fontId="13" fillId="4" borderId="20" xfId="1" applyNumberFormat="1" applyFont="1" applyFill="1" applyBorder="1" applyAlignment="1">
      <alignment horizontal="center" vertical="center"/>
    </xf>
    <xf numFmtId="37" fontId="13" fillId="4" borderId="15" xfId="1" applyNumberFormat="1" applyFont="1" applyFill="1" applyBorder="1" applyAlignment="1">
      <alignment horizontal="center" vertical="center"/>
    </xf>
    <xf numFmtId="37" fontId="13" fillId="4" borderId="15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3" fontId="15" fillId="0" borderId="9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168" fontId="14" fillId="2" borderId="4" xfId="0" applyNumberFormat="1" applyFont="1" applyFill="1" applyBorder="1" applyAlignment="1">
      <alignment vertical="center" wrapText="1"/>
    </xf>
    <xf numFmtId="168" fontId="15" fillId="2" borderId="4" xfId="0" applyNumberFormat="1" applyFont="1" applyFill="1" applyBorder="1" applyAlignment="1">
      <alignment vertical="center" wrapText="1"/>
    </xf>
    <xf numFmtId="168" fontId="15" fillId="2" borderId="12" xfId="0" applyNumberFormat="1" applyFont="1" applyFill="1" applyBorder="1" applyAlignment="1">
      <alignment horizontal="right" vertical="center" wrapText="1"/>
    </xf>
    <xf numFmtId="168" fontId="15" fillId="2" borderId="8" xfId="0" applyNumberFormat="1" applyFont="1" applyFill="1" applyBorder="1" applyAlignment="1">
      <alignment horizontal="right" vertical="center" wrapText="1"/>
    </xf>
    <xf numFmtId="168" fontId="14" fillId="2" borderId="4" xfId="0" applyNumberFormat="1" applyFont="1" applyFill="1" applyBorder="1" applyAlignment="1">
      <alignment horizontal="right" vertical="center" wrapText="1"/>
    </xf>
    <xf numFmtId="168" fontId="15" fillId="2" borderId="4" xfId="0" applyNumberFormat="1" applyFont="1" applyFill="1" applyBorder="1" applyAlignment="1">
      <alignment horizontal="right" vertical="center" wrapText="1"/>
    </xf>
  </cellXfs>
  <cellStyles count="46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74084</xdr:colOff>
      <xdr:row>26</xdr:row>
      <xdr:rowOff>74084</xdr:rowOff>
    </xdr:from>
    <xdr:to>
      <xdr:col>2</xdr:col>
      <xdr:colOff>1047751</xdr:colOff>
      <xdr:row>31</xdr:row>
      <xdr:rowOff>74083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xmlns="" id="{26317260-1074-4A72-BAFC-702FABB2DF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7" y="6180667"/>
          <a:ext cx="973667" cy="910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42332</xdr:colOff>
      <xdr:row>0</xdr:row>
      <xdr:rowOff>95250</xdr:rowOff>
    </xdr:from>
    <xdr:to>
      <xdr:col>2</xdr:col>
      <xdr:colOff>779991</xdr:colOff>
      <xdr:row>4</xdr:row>
      <xdr:rowOff>109008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2F471BF3-9233-440F-8460-0685A247A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95250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106795</xdr:colOff>
      <xdr:row>0</xdr:row>
      <xdr:rowOff>157788</xdr:rowOff>
    </xdr:from>
    <xdr:to>
      <xdr:col>7</xdr:col>
      <xdr:colOff>978478</xdr:colOff>
      <xdr:row>4</xdr:row>
      <xdr:rowOff>126038</xdr:rowOff>
    </xdr:to>
    <xdr:pic>
      <xdr:nvPicPr>
        <xdr:cNvPr id="7" name="Imagen 6" descr="C:\Users\USUARIO\Downloads\logo incu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899977" y="157788"/>
          <a:ext cx="871683" cy="886114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7</xdr:col>
      <xdr:colOff>21166</xdr:colOff>
      <xdr:row>26</xdr:row>
      <xdr:rowOff>127001</xdr:rowOff>
    </xdr:from>
    <xdr:to>
      <xdr:col>7</xdr:col>
      <xdr:colOff>984249</xdr:colOff>
      <xdr:row>31</xdr:row>
      <xdr:rowOff>95251</xdr:rowOff>
    </xdr:to>
    <xdr:pic>
      <xdr:nvPicPr>
        <xdr:cNvPr id="9" name="Imagen 8" descr="C:\Users\USUARIO\Downloads\logo incu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799916" y="6360584"/>
          <a:ext cx="963083" cy="878417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BreakPreview" topLeftCell="A54" zoomScale="110" zoomScaleNormal="90" zoomScaleSheetLayoutView="110" workbookViewId="0">
      <selection activeCell="I47" sqref="I47"/>
    </sheetView>
  </sheetViews>
  <sheetFormatPr baseColWidth="10" defaultColWidth="11.42578125" defaultRowHeight="11.25"/>
  <cols>
    <col min="1" max="2" width="3.7109375" style="1" customWidth="1"/>
    <col min="3" max="3" width="46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27" customHeight="1">
      <c r="A1" s="67" t="s">
        <v>43</v>
      </c>
      <c r="B1" s="67"/>
      <c r="C1" s="67"/>
      <c r="D1" s="67"/>
      <c r="E1" s="67"/>
      <c r="F1" s="67"/>
      <c r="G1" s="67"/>
      <c r="H1" s="67"/>
      <c r="I1" s="67"/>
    </row>
    <row r="2" spans="1:11" ht="15" customHeight="1">
      <c r="A2" s="67" t="s">
        <v>44</v>
      </c>
      <c r="B2" s="67"/>
      <c r="C2" s="67"/>
      <c r="D2" s="67"/>
      <c r="E2" s="67"/>
      <c r="F2" s="67"/>
      <c r="G2" s="67"/>
      <c r="H2" s="67"/>
      <c r="I2" s="67"/>
    </row>
    <row r="3" spans="1:11" ht="15" customHeight="1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11" s="2" customFormat="1" ht="15" customHeight="1">
      <c r="A4" s="67" t="s">
        <v>45</v>
      </c>
      <c r="B4" s="67"/>
      <c r="C4" s="67"/>
      <c r="D4" s="67"/>
      <c r="E4" s="67"/>
      <c r="F4" s="67"/>
      <c r="G4" s="67"/>
      <c r="H4" s="67"/>
      <c r="I4" s="67"/>
    </row>
    <row r="5" spans="1:11" s="2" customFormat="1" ht="12">
      <c r="A5" s="25"/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68" t="s">
        <v>1</v>
      </c>
      <c r="B6" s="69"/>
      <c r="C6" s="70"/>
      <c r="D6" s="74" t="s">
        <v>2</v>
      </c>
      <c r="E6" s="74"/>
      <c r="F6" s="74"/>
      <c r="G6" s="74"/>
      <c r="H6" s="74"/>
      <c r="I6" s="75" t="s">
        <v>3</v>
      </c>
    </row>
    <row r="7" spans="1:11" ht="24">
      <c r="A7" s="68"/>
      <c r="B7" s="69"/>
      <c r="C7" s="70"/>
      <c r="D7" s="13" t="s">
        <v>4</v>
      </c>
      <c r="E7" s="14" t="s">
        <v>5</v>
      </c>
      <c r="F7" s="13" t="s">
        <v>6</v>
      </c>
      <c r="G7" s="13" t="s">
        <v>7</v>
      </c>
      <c r="H7" s="13" t="s">
        <v>8</v>
      </c>
      <c r="I7" s="76"/>
    </row>
    <row r="8" spans="1:11" ht="12" customHeight="1">
      <c r="A8" s="71"/>
      <c r="B8" s="72"/>
      <c r="C8" s="73"/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14</v>
      </c>
    </row>
    <row r="9" spans="1:11" ht="12" customHeight="1">
      <c r="A9" s="54"/>
      <c r="B9" s="55"/>
      <c r="C9" s="56"/>
      <c r="D9" s="57"/>
      <c r="E9" s="58"/>
      <c r="F9" s="58"/>
      <c r="G9" s="58"/>
      <c r="H9" s="58"/>
      <c r="I9" s="58"/>
      <c r="K9" s="3"/>
    </row>
    <row r="10" spans="1:11" ht="20.25" customHeight="1">
      <c r="A10" s="66" t="s">
        <v>15</v>
      </c>
      <c r="B10" s="62"/>
      <c r="C10" s="63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K10" s="3"/>
    </row>
    <row r="11" spans="1:11" ht="20.25" customHeight="1">
      <c r="A11" s="66" t="s">
        <v>16</v>
      </c>
      <c r="B11" s="62"/>
      <c r="C11" s="63"/>
      <c r="D11" s="15">
        <v>0</v>
      </c>
      <c r="E11" s="16">
        <v>0</v>
      </c>
      <c r="F11" s="15">
        <v>0</v>
      </c>
      <c r="G11" s="15">
        <v>0</v>
      </c>
      <c r="H11" s="15">
        <v>0</v>
      </c>
      <c r="I11" s="15">
        <v>0</v>
      </c>
      <c r="K11" s="3"/>
    </row>
    <row r="12" spans="1:11" ht="20.25" customHeight="1">
      <c r="A12" s="66" t="s">
        <v>17</v>
      </c>
      <c r="B12" s="62"/>
      <c r="C12" s="63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K12" s="3"/>
    </row>
    <row r="13" spans="1:11" ht="20.25" customHeight="1">
      <c r="A13" s="66" t="s">
        <v>18</v>
      </c>
      <c r="B13" s="62"/>
      <c r="C13" s="63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K13" s="3"/>
    </row>
    <row r="14" spans="1:11" ht="20.25" customHeight="1">
      <c r="A14" s="66" t="s">
        <v>19</v>
      </c>
      <c r="B14" s="62"/>
      <c r="C14" s="63"/>
      <c r="D14" s="15">
        <v>0</v>
      </c>
      <c r="E14" s="15">
        <v>0</v>
      </c>
      <c r="F14" s="15">
        <v>0</v>
      </c>
      <c r="G14" s="15">
        <v>3357.31</v>
      </c>
      <c r="H14" s="15">
        <v>3357.31</v>
      </c>
      <c r="I14" s="15">
        <f>H14-D14</f>
        <v>3357.31</v>
      </c>
      <c r="K14" s="3"/>
    </row>
    <row r="15" spans="1:11" ht="20.25" customHeight="1">
      <c r="A15" s="66" t="s">
        <v>20</v>
      </c>
      <c r="B15" s="62"/>
      <c r="C15" s="63"/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K15" s="3"/>
    </row>
    <row r="16" spans="1:11" ht="28.5" customHeight="1">
      <c r="A16" s="66" t="s">
        <v>26</v>
      </c>
      <c r="B16" s="62"/>
      <c r="C16" s="63"/>
      <c r="D16" s="15">
        <v>42705886.899999999</v>
      </c>
      <c r="E16" s="88">
        <v>-12738256.77</v>
      </c>
      <c r="F16" s="15">
        <v>29967630.129999999</v>
      </c>
      <c r="G16" s="15">
        <v>29967630.129999999</v>
      </c>
      <c r="H16" s="15">
        <v>29896200.129999999</v>
      </c>
      <c r="I16" s="92">
        <v>-12809686.77</v>
      </c>
      <c r="K16" s="3"/>
    </row>
    <row r="17" spans="1:11" ht="42.75" customHeight="1">
      <c r="A17" s="66" t="s">
        <v>27</v>
      </c>
      <c r="B17" s="62"/>
      <c r="C17" s="63"/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K17" s="3"/>
    </row>
    <row r="18" spans="1:11" ht="35.25" customHeight="1">
      <c r="A18" s="66" t="s">
        <v>34</v>
      </c>
      <c r="B18" s="62"/>
      <c r="C18" s="63"/>
      <c r="D18" s="15">
        <v>122876822</v>
      </c>
      <c r="E18" s="15">
        <v>4861096.38</v>
      </c>
      <c r="F18" s="15">
        <v>127737918.38</v>
      </c>
      <c r="G18" s="15">
        <v>127737918.38</v>
      </c>
      <c r="H18" s="15">
        <v>127737918.38</v>
      </c>
      <c r="I18" s="15">
        <v>4861096.38</v>
      </c>
      <c r="K18" s="3"/>
    </row>
    <row r="19" spans="1:11" ht="24" customHeight="1">
      <c r="A19" s="66" t="s">
        <v>21</v>
      </c>
      <c r="B19" s="62"/>
      <c r="C19" s="63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K19" s="3"/>
    </row>
    <row r="20" spans="1:11" ht="33.75" customHeight="1">
      <c r="A20" s="17"/>
      <c r="B20" s="18"/>
      <c r="C20" s="19"/>
      <c r="D20" s="20"/>
      <c r="E20" s="21"/>
      <c r="F20" s="21"/>
      <c r="G20" s="21"/>
      <c r="H20" s="21"/>
      <c r="I20" s="21"/>
      <c r="K20" s="3"/>
    </row>
    <row r="21" spans="1:11" ht="12" customHeight="1">
      <c r="A21" s="79" t="s">
        <v>22</v>
      </c>
      <c r="B21" s="80"/>
      <c r="C21" s="81"/>
      <c r="D21" s="22">
        <f>SUM(D10+D11+D12+D13+D14+D15+D16+D17+D18+D19)</f>
        <v>165582708.90000001</v>
      </c>
      <c r="E21" s="89">
        <f>SUM(E10+E11+E12+E13+E14+E15+E16+E17+E18+E19)</f>
        <v>-7877160.3899999997</v>
      </c>
      <c r="F21" s="22">
        <f>SUM(F10+F11+F12+F13+F14+F15+F16+F17+F18+F19)</f>
        <v>157705548.50999999</v>
      </c>
      <c r="G21" s="22">
        <f>SUM(G10+G11+G12+G13+G14+G15+G16+G17+G18+G19)</f>
        <v>157708905.81999999</v>
      </c>
      <c r="H21" s="22">
        <f>SUM(H10+H11+H12+H13+H14+H15+H16+H17+H18+H19)</f>
        <v>157637475.81999999</v>
      </c>
      <c r="I21" s="90">
        <f>+H21-D21</f>
        <v>-7945233.0800000131</v>
      </c>
      <c r="K21" s="3"/>
    </row>
    <row r="22" spans="1:11" ht="12" customHeight="1">
      <c r="A22" s="59"/>
      <c r="B22" s="23"/>
      <c r="C22" s="23"/>
      <c r="D22" s="24"/>
      <c r="E22" s="24"/>
      <c r="F22" s="24"/>
      <c r="G22" s="77" t="s">
        <v>35</v>
      </c>
      <c r="H22" s="78"/>
      <c r="I22" s="91"/>
      <c r="K22" s="3"/>
    </row>
    <row r="23" spans="1:11">
      <c r="A23" s="82"/>
      <c r="B23" s="83"/>
      <c r="C23" s="83"/>
      <c r="D23" s="83"/>
      <c r="E23" s="83"/>
      <c r="F23" s="83"/>
      <c r="G23" s="83"/>
      <c r="H23" s="83"/>
      <c r="I23" s="84"/>
    </row>
    <row r="24" spans="1:11" ht="6" customHeight="1">
      <c r="A24" s="50"/>
      <c r="B24" s="49"/>
      <c r="C24" s="49"/>
      <c r="D24" s="49"/>
      <c r="E24" s="49"/>
      <c r="F24" s="49"/>
      <c r="G24" s="49"/>
      <c r="H24" s="49"/>
      <c r="I24" s="52"/>
    </row>
    <row r="25" spans="1:11">
      <c r="A25" s="51"/>
      <c r="B25" s="48"/>
      <c r="C25" s="48"/>
      <c r="D25" s="48"/>
      <c r="E25" s="48"/>
      <c r="F25" s="48"/>
      <c r="G25" s="48"/>
      <c r="H25" s="48"/>
      <c r="I25" s="53" t="s">
        <v>25</v>
      </c>
    </row>
    <row r="26" spans="1:11">
      <c r="A26" s="10"/>
      <c r="B26" s="10"/>
      <c r="C26" s="10"/>
      <c r="D26" s="10"/>
      <c r="E26" s="10"/>
      <c r="F26" s="10"/>
      <c r="G26" s="10"/>
      <c r="H26" s="10"/>
      <c r="I26" s="10"/>
    </row>
    <row r="27" spans="1:11" ht="12" customHeight="1">
      <c r="A27" s="11"/>
      <c r="B27" s="11"/>
      <c r="C27" s="11"/>
      <c r="D27" s="12"/>
      <c r="E27" s="12"/>
      <c r="F27" s="12"/>
      <c r="G27" s="12"/>
      <c r="H27" s="12"/>
      <c r="I27" s="12"/>
      <c r="K27" s="3"/>
    </row>
    <row r="28" spans="1:11" ht="15" customHeight="1">
      <c r="A28" s="67" t="s">
        <v>43</v>
      </c>
      <c r="B28" s="67"/>
      <c r="C28" s="67"/>
      <c r="D28" s="67"/>
      <c r="E28" s="67"/>
      <c r="F28" s="67"/>
      <c r="G28" s="67"/>
      <c r="H28" s="67"/>
      <c r="I28" s="67"/>
    </row>
    <row r="29" spans="1:11" ht="15" customHeight="1">
      <c r="A29" s="67" t="s">
        <v>44</v>
      </c>
      <c r="B29" s="67"/>
      <c r="C29" s="67"/>
      <c r="D29" s="67"/>
      <c r="E29" s="67"/>
      <c r="F29" s="67"/>
      <c r="G29" s="67"/>
      <c r="H29" s="67"/>
      <c r="I29" s="67"/>
    </row>
    <row r="30" spans="1:11" ht="15" customHeight="1">
      <c r="A30" s="67" t="s">
        <v>0</v>
      </c>
      <c r="B30" s="67"/>
      <c r="C30" s="67"/>
      <c r="D30" s="67"/>
      <c r="E30" s="67"/>
      <c r="F30" s="67"/>
      <c r="G30" s="67"/>
      <c r="H30" s="67"/>
      <c r="I30" s="67"/>
    </row>
    <row r="31" spans="1:11" s="2" customFormat="1" ht="15" customHeight="1">
      <c r="A31" s="67" t="s">
        <v>45</v>
      </c>
      <c r="B31" s="67"/>
      <c r="C31" s="67"/>
      <c r="D31" s="67"/>
      <c r="E31" s="67"/>
      <c r="F31" s="67"/>
      <c r="G31" s="67"/>
      <c r="H31" s="67"/>
      <c r="I31" s="67"/>
    </row>
    <row r="32" spans="1:11" s="2" customFormat="1" ht="12">
      <c r="A32" s="25"/>
      <c r="B32" s="25"/>
      <c r="C32" s="25"/>
      <c r="D32" s="25"/>
      <c r="E32" s="25"/>
      <c r="F32" s="25"/>
      <c r="G32" s="25"/>
      <c r="H32" s="25"/>
      <c r="I32" s="25"/>
    </row>
    <row r="33" spans="1:12" ht="12" customHeight="1">
      <c r="A33" s="68" t="s">
        <v>23</v>
      </c>
      <c r="B33" s="69"/>
      <c r="C33" s="70"/>
      <c r="D33" s="74" t="s">
        <v>2</v>
      </c>
      <c r="E33" s="74"/>
      <c r="F33" s="74"/>
      <c r="G33" s="74"/>
      <c r="H33" s="74"/>
      <c r="I33" s="75" t="s">
        <v>3</v>
      </c>
      <c r="K33" s="3"/>
    </row>
    <row r="34" spans="1:12" ht="24">
      <c r="A34" s="68"/>
      <c r="B34" s="69"/>
      <c r="C34" s="70"/>
      <c r="D34" s="13" t="s">
        <v>4</v>
      </c>
      <c r="E34" s="14" t="s">
        <v>5</v>
      </c>
      <c r="F34" s="13" t="s">
        <v>6</v>
      </c>
      <c r="G34" s="13" t="s">
        <v>7</v>
      </c>
      <c r="H34" s="13" t="s">
        <v>8</v>
      </c>
      <c r="I34" s="76"/>
      <c r="K34" s="3"/>
    </row>
    <row r="35" spans="1:12" ht="12" customHeight="1">
      <c r="A35" s="71"/>
      <c r="B35" s="72"/>
      <c r="C35" s="73"/>
      <c r="D35" s="13" t="s">
        <v>9</v>
      </c>
      <c r="E35" s="13" t="s">
        <v>10</v>
      </c>
      <c r="F35" s="13" t="s">
        <v>11</v>
      </c>
      <c r="G35" s="13" t="s">
        <v>12</v>
      </c>
      <c r="H35" s="13" t="s">
        <v>13</v>
      </c>
      <c r="I35" s="13" t="s">
        <v>14</v>
      </c>
      <c r="K35" s="3"/>
    </row>
    <row r="36" spans="1:12" ht="12" customHeight="1">
      <c r="A36" s="6"/>
      <c r="B36" s="7"/>
      <c r="C36" s="8"/>
      <c r="D36" s="9"/>
      <c r="E36" s="9"/>
      <c r="F36" s="9"/>
      <c r="G36" s="9"/>
      <c r="H36" s="9"/>
      <c r="I36" s="9"/>
      <c r="K36" s="3"/>
    </row>
    <row r="37" spans="1:12" ht="43.5" customHeight="1">
      <c r="A37" s="85" t="s">
        <v>33</v>
      </c>
      <c r="B37" s="86"/>
      <c r="C37" s="87"/>
      <c r="D37" s="26">
        <f t="shared" ref="D37:I37" si="0">+D38+D40+D41+D42+D43+D44+D45</f>
        <v>0</v>
      </c>
      <c r="E37" s="22">
        <f t="shared" si="0"/>
        <v>0</v>
      </c>
      <c r="F37" s="26">
        <f t="shared" si="0"/>
        <v>0</v>
      </c>
      <c r="G37" s="26">
        <f t="shared" si="0"/>
        <v>0</v>
      </c>
      <c r="H37" s="26">
        <f t="shared" si="0"/>
        <v>0</v>
      </c>
      <c r="I37" s="26">
        <f t="shared" si="0"/>
        <v>0</v>
      </c>
      <c r="J37" s="27"/>
      <c r="K37" s="3"/>
    </row>
    <row r="38" spans="1:12" ht="12" customHeight="1">
      <c r="A38" s="28"/>
      <c r="B38" s="62" t="s">
        <v>15</v>
      </c>
      <c r="C38" s="6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27"/>
      <c r="K38" s="4"/>
    </row>
    <row r="39" spans="1:12" ht="12" customHeight="1">
      <c r="A39" s="28"/>
      <c r="B39" s="62" t="s">
        <v>16</v>
      </c>
      <c r="C39" s="63"/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27"/>
    </row>
    <row r="40" spans="1:12" ht="12" customHeight="1">
      <c r="A40" s="28"/>
      <c r="B40" s="62" t="s">
        <v>17</v>
      </c>
      <c r="C40" s="63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27"/>
    </row>
    <row r="41" spans="1:12" ht="12" customHeight="1">
      <c r="A41" s="28"/>
      <c r="B41" s="62" t="s">
        <v>18</v>
      </c>
      <c r="C41" s="63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27"/>
    </row>
    <row r="42" spans="1:12" ht="12" customHeight="1">
      <c r="A42" s="28"/>
      <c r="B42" s="62" t="s">
        <v>36</v>
      </c>
      <c r="C42" s="63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27"/>
    </row>
    <row r="43" spans="1:12" ht="27.75" customHeight="1">
      <c r="A43" s="28"/>
      <c r="B43" s="62" t="s">
        <v>37</v>
      </c>
      <c r="C43" s="63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27"/>
      <c r="L43" s="1" t="s">
        <v>24</v>
      </c>
    </row>
    <row r="44" spans="1:12" ht="30" customHeight="1">
      <c r="A44" s="28"/>
      <c r="B44" s="62" t="s">
        <v>28</v>
      </c>
      <c r="C44" s="63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27"/>
    </row>
    <row r="45" spans="1:12" ht="26.25" customHeight="1">
      <c r="A45" s="28"/>
      <c r="B45" s="62" t="s">
        <v>29</v>
      </c>
      <c r="C45" s="63"/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27"/>
    </row>
    <row r="46" spans="1:12" ht="23.25" customHeight="1">
      <c r="A46" s="28"/>
      <c r="B46" s="29"/>
      <c r="C46" s="30"/>
      <c r="D46" s="15"/>
      <c r="E46" s="16"/>
      <c r="F46" s="31"/>
      <c r="G46" s="15"/>
      <c r="H46" s="15"/>
      <c r="I46" s="31"/>
      <c r="J46" s="27"/>
    </row>
    <row r="47" spans="1:12" ht="49.5" customHeight="1">
      <c r="A47" s="85" t="s">
        <v>30</v>
      </c>
      <c r="B47" s="86"/>
      <c r="C47" s="87"/>
      <c r="D47" s="26">
        <f>+D48+D50+D51</f>
        <v>165582708.90000001</v>
      </c>
      <c r="E47" s="89">
        <f>+E48+E50+E51</f>
        <v>-7877160.3899999997</v>
      </c>
      <c r="F47" s="26">
        <f>+F48+F50+F51</f>
        <v>157705548.50999999</v>
      </c>
      <c r="G47" s="26">
        <f>+G48+G50+G51+G49</f>
        <v>157708905.81999999</v>
      </c>
      <c r="H47" s="26">
        <f t="shared" ref="H47:I47" si="1">+H48+H50+H51+H49</f>
        <v>157637475.81999999</v>
      </c>
      <c r="I47" s="93">
        <f t="shared" si="1"/>
        <v>-7945233.0800000001</v>
      </c>
      <c r="J47" s="27"/>
    </row>
    <row r="48" spans="1:12" ht="12" customHeight="1">
      <c r="A48" s="32"/>
      <c r="B48" s="62" t="s">
        <v>16</v>
      </c>
      <c r="C48" s="63"/>
      <c r="D48" s="15">
        <v>0</v>
      </c>
      <c r="E48" s="16">
        <v>0</v>
      </c>
      <c r="F48" s="15">
        <v>0</v>
      </c>
      <c r="G48" s="15">
        <v>0</v>
      </c>
      <c r="H48" s="15">
        <v>0</v>
      </c>
      <c r="I48" s="15">
        <v>0</v>
      </c>
      <c r="J48" s="27"/>
    </row>
    <row r="49" spans="1:10" ht="27" customHeight="1">
      <c r="A49" s="32"/>
      <c r="B49" s="62" t="s">
        <v>36</v>
      </c>
      <c r="C49" s="63"/>
      <c r="D49" s="15">
        <v>0</v>
      </c>
      <c r="E49" s="16">
        <v>0</v>
      </c>
      <c r="F49" s="15">
        <v>0</v>
      </c>
      <c r="G49" s="15">
        <v>3357.31</v>
      </c>
      <c r="H49" s="15">
        <v>3357.31</v>
      </c>
      <c r="I49" s="15">
        <v>3357.31</v>
      </c>
      <c r="J49" s="27"/>
    </row>
    <row r="50" spans="1:10" ht="30" customHeight="1">
      <c r="A50" s="28"/>
      <c r="B50" s="62" t="s">
        <v>38</v>
      </c>
      <c r="C50" s="63"/>
      <c r="D50" s="15">
        <v>42705886.899999999</v>
      </c>
      <c r="E50" s="92">
        <v>-12738256.77</v>
      </c>
      <c r="F50" s="15">
        <v>29967630.129999999</v>
      </c>
      <c r="G50" s="15">
        <v>29967630.129999999</v>
      </c>
      <c r="H50" s="15">
        <v>29896200.129999999</v>
      </c>
      <c r="I50" s="92">
        <v>-12809686.77</v>
      </c>
      <c r="J50" s="27"/>
    </row>
    <row r="51" spans="1:10" s="5" customFormat="1" ht="30.75" customHeight="1">
      <c r="A51" s="28"/>
      <c r="B51" s="62" t="s">
        <v>31</v>
      </c>
      <c r="C51" s="63"/>
      <c r="D51" s="15">
        <v>122876822</v>
      </c>
      <c r="E51" s="16">
        <v>4861096.38</v>
      </c>
      <c r="F51" s="15">
        <v>127737918.38</v>
      </c>
      <c r="G51" s="15">
        <v>127737918.38</v>
      </c>
      <c r="H51" s="15">
        <v>127737918.38</v>
      </c>
      <c r="I51" s="15">
        <v>4861096.38</v>
      </c>
      <c r="J51" s="27"/>
    </row>
    <row r="52" spans="1:10" ht="12" customHeight="1">
      <c r="A52" s="33"/>
      <c r="B52" s="34"/>
      <c r="C52" s="35"/>
      <c r="D52" s="36"/>
      <c r="E52" s="37"/>
      <c r="F52" s="36"/>
      <c r="G52" s="36"/>
      <c r="H52" s="36"/>
      <c r="I52" s="36"/>
      <c r="J52" s="38"/>
    </row>
    <row r="53" spans="1:10" ht="12" customHeight="1">
      <c r="A53" s="32" t="s">
        <v>21</v>
      </c>
      <c r="B53" s="39"/>
      <c r="C53" s="30"/>
      <c r="D53" s="26">
        <f>D54</f>
        <v>0</v>
      </c>
      <c r="E53" s="22">
        <f t="shared" ref="E53:I53" si="2">E54</f>
        <v>0</v>
      </c>
      <c r="F53" s="26">
        <f t="shared" si="2"/>
        <v>0</v>
      </c>
      <c r="G53" s="26">
        <f t="shared" si="2"/>
        <v>0</v>
      </c>
      <c r="H53" s="26">
        <f t="shared" si="2"/>
        <v>0</v>
      </c>
      <c r="I53" s="26">
        <f t="shared" si="2"/>
        <v>0</v>
      </c>
      <c r="J53" s="27"/>
    </row>
    <row r="54" spans="1:10" ht="12" customHeight="1">
      <c r="A54" s="28"/>
      <c r="B54" s="62" t="s">
        <v>21</v>
      </c>
      <c r="C54" s="63"/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27"/>
    </row>
    <row r="55" spans="1:10" ht="12" customHeight="1">
      <c r="A55" s="17"/>
      <c r="B55" s="18"/>
      <c r="C55" s="19"/>
      <c r="D55" s="21"/>
      <c r="E55" s="21"/>
      <c r="F55" s="21"/>
      <c r="G55" s="21"/>
      <c r="H55" s="21"/>
      <c r="I55" s="21"/>
      <c r="J55" s="27"/>
    </row>
    <row r="56" spans="1:10" ht="12" customHeight="1">
      <c r="A56" s="40"/>
      <c r="B56" s="41"/>
      <c r="C56" s="42" t="s">
        <v>22</v>
      </c>
      <c r="D56" s="22">
        <f>+D38+D40+D41+D42+D43+D44+D45+D47+D53</f>
        <v>165582708.90000001</v>
      </c>
      <c r="E56" s="89">
        <f>+E38+E40+E41+E42+E43+E44+E45+E47+E53</f>
        <v>-7877160.3899999997</v>
      </c>
      <c r="F56" s="22">
        <f>+F38+F40+F41+F42+F43+F44+F45+F47+F53</f>
        <v>157705548.50999999</v>
      </c>
      <c r="G56" s="22">
        <f>+G38+G40+G41+G42+G43+G44+G45+G47+G53</f>
        <v>157708905.81999999</v>
      </c>
      <c r="H56" s="22">
        <f>+H38+H40+H41+H42+H43+H44+H45+H47+H53</f>
        <v>157637475.81999999</v>
      </c>
      <c r="I56" s="90">
        <f>+I37+I47+I53</f>
        <v>-7945233.0800000001</v>
      </c>
      <c r="J56" s="27"/>
    </row>
    <row r="57" spans="1:10" ht="11.25" customHeight="1">
      <c r="A57" s="43"/>
      <c r="B57" s="43"/>
      <c r="C57" s="43"/>
      <c r="D57" s="44"/>
      <c r="E57" s="44"/>
      <c r="F57" s="44"/>
      <c r="G57" s="64" t="s">
        <v>35</v>
      </c>
      <c r="H57" s="65"/>
      <c r="I57" s="91"/>
      <c r="J57" s="27"/>
    </row>
    <row r="58" spans="1:10" ht="15" customHeight="1">
      <c r="A58" s="45"/>
      <c r="B58" s="45"/>
      <c r="C58" s="45"/>
      <c r="D58" s="45"/>
      <c r="E58" s="45"/>
      <c r="F58" s="45"/>
      <c r="G58" s="45"/>
      <c r="H58" s="45"/>
      <c r="I58" s="45"/>
      <c r="J58" s="27"/>
    </row>
    <row r="59" spans="1:10" ht="15.75" customHeight="1">
      <c r="A59" s="60" t="s">
        <v>39</v>
      </c>
      <c r="B59" s="60"/>
      <c r="C59" s="60"/>
      <c r="D59" s="60"/>
      <c r="E59" s="60"/>
      <c r="F59" s="60"/>
      <c r="G59" s="60"/>
      <c r="H59" s="60"/>
      <c r="I59" s="60"/>
      <c r="J59" s="60"/>
    </row>
    <row r="60" spans="1:10" ht="38.25" customHeight="1">
      <c r="A60" s="27"/>
      <c r="B60" s="27"/>
      <c r="C60" s="27"/>
      <c r="D60" s="27"/>
      <c r="E60" s="27"/>
      <c r="F60" s="27"/>
      <c r="G60" s="27"/>
      <c r="H60" s="27"/>
      <c r="I60" s="46" t="s">
        <v>32</v>
      </c>
      <c r="J60" s="27"/>
    </row>
    <row r="61" spans="1:10" ht="13.5">
      <c r="A61" s="47" t="s">
        <v>40</v>
      </c>
      <c r="B61" s="27"/>
      <c r="C61" s="27"/>
      <c r="D61" s="27"/>
      <c r="E61" s="27"/>
      <c r="F61" s="27"/>
      <c r="G61" s="27"/>
      <c r="H61" s="27"/>
      <c r="I61" s="27"/>
      <c r="J61" s="27"/>
    </row>
    <row r="62" spans="1:10" ht="12" customHeight="1">
      <c r="A62" s="47" t="s">
        <v>41</v>
      </c>
      <c r="B62" s="27"/>
      <c r="C62" s="27"/>
      <c r="D62" s="27"/>
      <c r="E62" s="27"/>
      <c r="F62" s="27"/>
      <c r="G62" s="27"/>
      <c r="H62" s="27"/>
      <c r="I62" s="27"/>
      <c r="J62" s="27"/>
    </row>
    <row r="63" spans="1:10" ht="27" customHeight="1">
      <c r="A63" s="61" t="s">
        <v>42</v>
      </c>
      <c r="B63" s="61"/>
      <c r="C63" s="61"/>
      <c r="D63" s="61"/>
      <c r="E63" s="61"/>
      <c r="F63" s="61"/>
      <c r="G63" s="61"/>
      <c r="H63" s="61"/>
      <c r="I63" s="61"/>
      <c r="J63" s="27"/>
    </row>
    <row r="64" spans="1:10">
      <c r="A64" s="2"/>
      <c r="B64" s="2"/>
      <c r="C64" s="2"/>
      <c r="D64" s="2"/>
      <c r="E64" s="2"/>
      <c r="F64" s="2"/>
      <c r="G64" s="2"/>
      <c r="H64" s="2"/>
      <c r="I64" s="2"/>
    </row>
  </sheetData>
  <mergeCells count="47">
    <mergeCell ref="B42:C42"/>
    <mergeCell ref="B44:C44"/>
    <mergeCell ref="B49:C49"/>
    <mergeCell ref="B43:C43"/>
    <mergeCell ref="B45:C45"/>
    <mergeCell ref="A47:C47"/>
    <mergeCell ref="B48:C48"/>
    <mergeCell ref="A29:I29"/>
    <mergeCell ref="A30:I30"/>
    <mergeCell ref="A23:I23"/>
    <mergeCell ref="B40:C40"/>
    <mergeCell ref="B41:C41"/>
    <mergeCell ref="A37:C37"/>
    <mergeCell ref="A31:I31"/>
    <mergeCell ref="B38:C38"/>
    <mergeCell ref="B39:C39"/>
    <mergeCell ref="A33:C35"/>
    <mergeCell ref="D33:H33"/>
    <mergeCell ref="I33:I34"/>
    <mergeCell ref="A28:I28"/>
    <mergeCell ref="A17:C17"/>
    <mergeCell ref="A18:C18"/>
    <mergeCell ref="A19:C19"/>
    <mergeCell ref="I21:I22"/>
    <mergeCell ref="G22:H22"/>
    <mergeCell ref="A21:C21"/>
    <mergeCell ref="A15:C15"/>
    <mergeCell ref="A16:C16"/>
    <mergeCell ref="A1:I1"/>
    <mergeCell ref="A2:I2"/>
    <mergeCell ref="A3:I3"/>
    <mergeCell ref="A6:C8"/>
    <mergeCell ref="D6:H6"/>
    <mergeCell ref="I6:I7"/>
    <mergeCell ref="A4:I4"/>
    <mergeCell ref="A10:C10"/>
    <mergeCell ref="A11:C11"/>
    <mergeCell ref="A12:C12"/>
    <mergeCell ref="A13:C13"/>
    <mergeCell ref="A14:C14"/>
    <mergeCell ref="A59:J59"/>
    <mergeCell ref="A63:I63"/>
    <mergeCell ref="B50:C50"/>
    <mergeCell ref="B51:C51"/>
    <mergeCell ref="B54:C54"/>
    <mergeCell ref="I56:I57"/>
    <mergeCell ref="G57:H57"/>
  </mergeCells>
  <printOptions horizontalCentered="1"/>
  <pageMargins left="0.78740157480314965" right="0.19685039370078741" top="0.59055118110236227" bottom="0.19685039370078741" header="0" footer="0"/>
  <pageSetup scale="80" orientation="landscape" horizontalDpi="300" verticalDpi="300" r:id="rId1"/>
  <rowBreaks count="1" manualBreakCount="1">
    <brk id="26" max="4" man="1"/>
  </rowBreaks>
  <ignoredErrors>
    <ignoredError sqref="E8 G8:H8 E35 G35:H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</dc:creator>
  <cp:lastModifiedBy>HP</cp:lastModifiedBy>
  <cp:lastPrinted>2021-11-12T18:28:57Z</cp:lastPrinted>
  <dcterms:created xsi:type="dcterms:W3CDTF">2017-06-29T18:35:56Z</dcterms:created>
  <dcterms:modified xsi:type="dcterms:W3CDTF">2024-01-13T23:18:56Z</dcterms:modified>
</cp:coreProperties>
</file>